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Kevin\KMR design\webpage\RODEN\design\files\"/>
    </mc:Choice>
  </mc:AlternateContent>
  <xr:revisionPtr revIDLastSave="0" documentId="13_ncr:1_{03E11207-4E5F-4633-B860-B4DD599CDAEE}" xr6:coauthVersionLast="45" xr6:coauthVersionMax="45" xr10:uidLastSave="{00000000-0000-0000-0000-000000000000}"/>
  <bookViews>
    <workbookView xWindow="31560" yWindow="1950" windowWidth="21600" windowHeight="13695" tabRatio="219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D3" i="1" s="1"/>
  <c r="E4" i="1"/>
  <c r="D4" i="1" s="1"/>
  <c r="B16" i="1"/>
  <c r="G13" i="1" s="1"/>
  <c r="D13" i="1" s="1"/>
  <c r="H13" i="1" s="1"/>
  <c r="C16" i="1"/>
  <c r="G14" i="1" s="1"/>
  <c r="D14" i="1" s="1"/>
  <c r="H14" i="1" s="1"/>
  <c r="H15" i="1" l="1"/>
  <c r="D5" i="1"/>
  <c r="E5" i="1" s="1"/>
  <c r="B8" i="1" s="1"/>
  <c r="D15" i="1" l="1"/>
  <c r="B18" i="1"/>
</calcChain>
</file>

<file path=xl/sharedStrings.xml><?xml version="1.0" encoding="utf-8"?>
<sst xmlns="http://schemas.openxmlformats.org/spreadsheetml/2006/main" count="24" uniqueCount="17">
  <si>
    <t>CHUTE VALLEY ANGLES</t>
  </si>
  <si>
    <t>Enter angles only</t>
  </si>
  <si>
    <t>1 / TAN angle A sq.</t>
  </si>
  <si>
    <t>TAN angle A sq.</t>
  </si>
  <si>
    <t>Angle side A</t>
  </si>
  <si>
    <t>Angle side B</t>
  </si>
  <si>
    <t>Valley angle</t>
  </si>
  <si>
    <t>Degrees</t>
  </si>
  <si>
    <t>Enter horizontal &amp; vertical dimensions only</t>
  </si>
  <si>
    <t>Side A</t>
  </si>
  <si>
    <t>Side B</t>
  </si>
  <si>
    <t>Vertical height</t>
  </si>
  <si>
    <t>horizontal distance</t>
  </si>
  <si>
    <t>Angle  °</t>
  </si>
  <si>
    <t>RODEN DESIGN DRAFTING SERVICES</t>
  </si>
  <si>
    <t>THIS SOFTWARE IS PROVIDED "AS IS" WITHOUT EXPRESS OR IMPLIED WARRANTY. ALL IMPLIED WARRANTIES OF FITNESS FOR ANY PARTICULAR PURPOSE AND OF MERCHANTABILITY ARE HEREBY DISCLAIMED.</t>
  </si>
  <si>
    <t>www.rdds.com.au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</si>
</sst>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"/>
    <numFmt numFmtId="165" formatCode="0.000"/>
  </numFmts>
  <fonts count="13" x14ac:knownFonts="1">
    <font>
      <sz val="10"/>
      <name val="Arial"/>
      <family val="2"/>
    </font>
    <font>
      <b/>
      <sz val="20"/>
      <name val="Arial"/>
      <family val="2"/>
    </font>
    <font>
      <b/>
      <i/>
      <sz val="14"/>
      <name val="Stylus BT"/>
      <family val="2"/>
    </font>
    <font>
      <sz val="6"/>
      <name val="Verdana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b/>
      <sz val="20"/>
      <color indexed="39"/>
      <name val="Arial"/>
      <family val="2"/>
    </font>
    <font>
      <b/>
      <sz val="14"/>
      <color indexed="39"/>
      <name val="Arial"/>
      <family val="2"/>
    </font>
    <font>
      <b/>
      <sz val="20"/>
      <color indexed="30"/>
      <name val="Arial"/>
      <family val="2"/>
    </font>
    <font>
      <b/>
      <sz val="14"/>
      <color indexed="3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</fills>
  <borders count="7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0" xfId="0" applyProtection="1">
      <protection locked="0"/>
    </xf>
    <xf numFmtId="0" fontId="3" fillId="0" borderId="0" xfId="0" applyNumberFormat="1" applyFont="1" applyFill="1" applyBorder="1" applyAlignment="1" applyProtection="1">
      <protection hidden="1"/>
    </xf>
    <xf numFmtId="0" fontId="0" fillId="0" borderId="0" xfId="0" applyNumberFormat="1" applyFont="1" applyFill="1" applyBorder="1" applyAlignment="1" applyProtection="1">
      <protection locked="0" hidden="1"/>
    </xf>
    <xf numFmtId="0" fontId="4" fillId="0" borderId="0" xfId="0" applyNumberFormat="1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protection hidden="1"/>
    </xf>
    <xf numFmtId="164" fontId="0" fillId="0" borderId="0" xfId="0" applyNumberFormat="1" applyFont="1" applyFill="1" applyBorder="1" applyAlignment="1" applyProtection="1">
      <protection hidden="1"/>
    </xf>
    <xf numFmtId="0" fontId="5" fillId="2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center"/>
    </xf>
    <xf numFmtId="165" fontId="7" fillId="3" borderId="0" xfId="0" applyNumberFormat="1" applyFont="1" applyFill="1" applyBorder="1" applyAlignment="1" applyProtection="1">
      <alignment horizontal="center"/>
      <protection hidden="1"/>
    </xf>
    <xf numFmtId="0" fontId="8" fillId="3" borderId="0" xfId="0" applyNumberFormat="1" applyFont="1" applyFill="1" applyBorder="1" applyAlignment="1" applyProtection="1">
      <alignment horizontal="left" vertical="center"/>
    </xf>
    <xf numFmtId="0" fontId="0" fillId="0" borderId="0" xfId="0" applyProtection="1"/>
    <xf numFmtId="0" fontId="0" fillId="0" borderId="0" xfId="0" applyProtection="1">
      <protection locked="0" hidden="1"/>
    </xf>
    <xf numFmtId="0" fontId="0" fillId="0" borderId="0" xfId="0" applyProtection="1">
      <protection hidden="1"/>
    </xf>
    <xf numFmtId="0" fontId="5" fillId="2" borderId="3" xfId="0" applyNumberFormat="1" applyFont="1" applyFill="1" applyBorder="1" applyAlignment="1" applyProtection="1">
      <alignment horizontal="center"/>
      <protection locked="0"/>
    </xf>
    <xf numFmtId="0" fontId="5" fillId="2" borderId="4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left"/>
      <protection hidden="1"/>
    </xf>
    <xf numFmtId="0" fontId="4" fillId="0" borderId="0" xfId="0" applyNumberFormat="1" applyFont="1" applyFill="1" applyBorder="1" applyAlignment="1" applyProtection="1">
      <protection hidden="1"/>
    </xf>
    <xf numFmtId="0" fontId="5" fillId="2" borderId="5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left"/>
      <protection hidden="1"/>
    </xf>
    <xf numFmtId="0" fontId="4" fillId="0" borderId="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165" fontId="9" fillId="3" borderId="0" xfId="0" applyNumberFormat="1" applyFont="1" applyFill="1" applyBorder="1" applyAlignment="1" applyProtection="1">
      <alignment horizontal="center"/>
      <protection hidden="1"/>
    </xf>
    <xf numFmtId="0" fontId="10" fillId="3" borderId="0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protection locked="0" hidden="1"/>
    </xf>
    <xf numFmtId="0" fontId="4" fillId="0" borderId="0" xfId="0" applyFont="1" applyAlignment="1" applyProtection="1">
      <alignment horizontal="center"/>
    </xf>
    <xf numFmtId="0" fontId="12" fillId="0" borderId="0" xfId="1" applyNumberFormat="1" applyFill="1" applyBorder="1" applyAlignment="1" applyProtection="1">
      <alignment horizontal="center"/>
    </xf>
    <xf numFmtId="0" fontId="11" fillId="0" borderId="0" xfId="0" applyFont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E64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47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2300DC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14</xdr:row>
      <xdr:rowOff>142875</xdr:rowOff>
    </xdr:from>
    <xdr:to>
      <xdr:col>6</xdr:col>
      <xdr:colOff>647700</xdr:colOff>
      <xdr:row>22</xdr:row>
      <xdr:rowOff>28575</xdr:rowOff>
    </xdr:to>
    <xdr:pic>
      <xdr:nvPicPr>
        <xdr:cNvPr id="1026" name="Graphics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076575"/>
          <a:ext cx="2295525" cy="1352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dds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workbookViewId="0">
      <selection activeCell="I11" sqref="I11"/>
    </sheetView>
  </sheetViews>
  <sheetFormatPr defaultColWidth="11.5703125" defaultRowHeight="12.75" x14ac:dyDescent="0.2"/>
  <cols>
    <col min="1" max="1" width="18.85546875" customWidth="1"/>
    <col min="2" max="2" width="16.85546875" customWidth="1"/>
    <col min="3" max="3" width="13.140625" customWidth="1"/>
    <col min="6" max="6" width="13.140625" customWidth="1"/>
    <col min="7" max="7" width="12.85546875" customWidth="1"/>
  </cols>
  <sheetData>
    <row r="1" spans="1:11" s="2" customFormat="1" ht="26.25" x14ac:dyDescent="0.4">
      <c r="A1" s="1" t="s">
        <v>0</v>
      </c>
      <c r="D1" s="3" t="s">
        <v>1</v>
      </c>
      <c r="G1" s="32" t="s">
        <v>14</v>
      </c>
      <c r="H1" s="32"/>
      <c r="I1" s="32"/>
    </row>
    <row r="2" spans="1:11" s="2" customFormat="1" x14ac:dyDescent="0.2">
      <c r="A2" s="4"/>
      <c r="C2" s="5"/>
      <c r="D2" s="6" t="s">
        <v>2</v>
      </c>
      <c r="E2" s="6" t="s">
        <v>3</v>
      </c>
      <c r="F2" s="7"/>
      <c r="G2" s="33" t="s">
        <v>16</v>
      </c>
      <c r="H2" s="33"/>
      <c r="I2" s="33"/>
    </row>
    <row r="3" spans="1:11" s="2" customFormat="1" ht="15.75" customHeight="1" x14ac:dyDescent="0.25">
      <c r="A3" s="8" t="s">
        <v>4</v>
      </c>
      <c r="B3" s="9">
        <v>45</v>
      </c>
      <c r="C3" s="5"/>
      <c r="D3" s="10">
        <f>SUM(1/E3)</f>
        <v>1.0000000000000002</v>
      </c>
      <c r="E3" s="11">
        <f>SUM(TAN(B3*PI()/180))*(TAN(B3*PI()/180))</f>
        <v>0.99999999999999978</v>
      </c>
      <c r="F3" s="7"/>
      <c r="G3" s="34" t="s">
        <v>15</v>
      </c>
      <c r="H3" s="34"/>
      <c r="I3" s="34"/>
    </row>
    <row r="4" spans="1:11" s="2" customFormat="1" ht="15.75" x14ac:dyDescent="0.25">
      <c r="A4" s="8" t="s">
        <v>5</v>
      </c>
      <c r="B4" s="12">
        <v>45</v>
      </c>
      <c r="C4" s="5"/>
      <c r="D4" s="10">
        <f>SUM(1/E4)</f>
        <v>1.0000000000000002</v>
      </c>
      <c r="E4" s="11">
        <f>SUM(TAN(B4*PI()/180))*(TAN(B4*PI()/180))</f>
        <v>0.99999999999999978</v>
      </c>
      <c r="F4" s="7"/>
      <c r="G4" s="34"/>
      <c r="H4" s="34"/>
      <c r="I4" s="34"/>
    </row>
    <row r="5" spans="1:11" s="2" customFormat="1" x14ac:dyDescent="0.2">
      <c r="A5" s="4"/>
      <c r="C5" s="5"/>
      <c r="D5" s="10">
        <f>SUM(D3:D4)</f>
        <v>2.0000000000000004</v>
      </c>
      <c r="E5" s="10">
        <f>SUM(1/D5)</f>
        <v>0.49999999999999989</v>
      </c>
      <c r="F5" s="7"/>
      <c r="G5" s="34"/>
      <c r="H5" s="34"/>
      <c r="I5" s="34"/>
    </row>
    <row r="6" spans="1:11" s="2" customFormat="1" x14ac:dyDescent="0.2">
      <c r="A6" s="4"/>
      <c r="C6" s="5"/>
      <c r="D6" s="10"/>
      <c r="E6" s="10"/>
      <c r="F6" s="7"/>
      <c r="G6" s="10"/>
      <c r="H6" s="10"/>
      <c r="I6" s="4"/>
    </row>
    <row r="7" spans="1:11" s="2" customFormat="1" x14ac:dyDescent="0.2">
      <c r="A7" s="4"/>
      <c r="D7" s="7"/>
      <c r="E7" s="7"/>
      <c r="F7" s="7"/>
      <c r="G7" s="10"/>
      <c r="H7" s="10"/>
      <c r="I7" s="4"/>
    </row>
    <row r="8" spans="1:11" s="2" customFormat="1" ht="26.25" x14ac:dyDescent="0.4">
      <c r="A8" s="13" t="s">
        <v>6</v>
      </c>
      <c r="B8" s="14">
        <f>SUM(ATAN(SQRT(E5)))*180/PI()</f>
        <v>35.264389682754654</v>
      </c>
      <c r="C8" s="15" t="s">
        <v>7</v>
      </c>
      <c r="D8" s="7"/>
      <c r="E8" s="7"/>
      <c r="F8" s="7"/>
      <c r="G8" s="7"/>
      <c r="H8" s="7"/>
    </row>
    <row r="9" spans="1:11" x14ac:dyDescent="0.2">
      <c r="A9" s="16"/>
      <c r="B9" s="5"/>
      <c r="C9" s="5"/>
      <c r="D9" s="17"/>
      <c r="E9" s="17"/>
      <c r="F9" s="17"/>
      <c r="G9" s="17"/>
      <c r="H9" s="17"/>
      <c r="I9" s="5"/>
      <c r="J9" s="5"/>
      <c r="K9" s="5"/>
    </row>
    <row r="10" spans="1:11" x14ac:dyDescent="0.2">
      <c r="A10" s="16"/>
      <c r="B10" s="5"/>
      <c r="C10" s="5"/>
      <c r="D10" s="17"/>
      <c r="E10" s="17"/>
      <c r="F10" s="17"/>
      <c r="G10" s="17"/>
      <c r="H10" s="17"/>
      <c r="I10" s="5"/>
      <c r="J10" s="5"/>
      <c r="K10" s="5"/>
    </row>
    <row r="11" spans="1:11" ht="26.25" x14ac:dyDescent="0.4">
      <c r="A11" s="1" t="s">
        <v>0</v>
      </c>
      <c r="B11" s="2"/>
      <c r="C11" s="2"/>
      <c r="D11" s="3" t="s">
        <v>8</v>
      </c>
      <c r="E11" s="7"/>
      <c r="F11" s="7"/>
      <c r="G11" s="7"/>
      <c r="H11" s="7"/>
      <c r="I11" s="2"/>
      <c r="J11" s="5"/>
      <c r="K11" s="5"/>
    </row>
    <row r="12" spans="1:11" x14ac:dyDescent="0.2">
      <c r="A12" s="4"/>
      <c r="B12" s="8" t="s">
        <v>9</v>
      </c>
      <c r="C12" s="8" t="s">
        <v>10</v>
      </c>
      <c r="D12" s="10"/>
      <c r="E12" s="18"/>
      <c r="F12" s="10"/>
      <c r="G12" s="6" t="s">
        <v>2</v>
      </c>
      <c r="H12" s="6" t="s">
        <v>3</v>
      </c>
      <c r="I12" s="5"/>
      <c r="J12" s="5"/>
      <c r="K12" s="5"/>
    </row>
    <row r="13" spans="1:11" ht="15.75" x14ac:dyDescent="0.25">
      <c r="A13" s="8" t="s">
        <v>11</v>
      </c>
      <c r="B13" s="19">
        <v>1000</v>
      </c>
      <c r="C13" s="20">
        <v>1000</v>
      </c>
      <c r="D13" s="21">
        <f>SUM(TAN(G13*PI()/180))*(TAN(G13*PI()/180))</f>
        <v>0.99999999999999978</v>
      </c>
      <c r="E13" s="18"/>
      <c r="F13" s="22" t="s">
        <v>4</v>
      </c>
      <c r="G13" s="10">
        <f>SUM(B16)</f>
        <v>45</v>
      </c>
      <c r="H13" s="10">
        <f>IF(B14=0,0,(SUM(1/D13)))</f>
        <v>1.0000000000000002</v>
      </c>
      <c r="I13" s="5"/>
      <c r="J13" s="5"/>
      <c r="K13" s="5"/>
    </row>
    <row r="14" spans="1:11" ht="15.75" x14ac:dyDescent="0.25">
      <c r="A14" s="8" t="s">
        <v>12</v>
      </c>
      <c r="B14" s="23">
        <v>1000</v>
      </c>
      <c r="C14" s="24">
        <v>1000</v>
      </c>
      <c r="D14" s="21">
        <f>SUM(TAN(G14*PI()/180))*(TAN(G14*PI()/180))</f>
        <v>0.99999999999999978</v>
      </c>
      <c r="E14" s="18"/>
      <c r="F14" s="22" t="s">
        <v>5</v>
      </c>
      <c r="G14" s="10">
        <f>SUM(C16)</f>
        <v>45</v>
      </c>
      <c r="H14" s="10">
        <f>IF(C14=0,0,(SUM(1/D14)))</f>
        <v>1.0000000000000002</v>
      </c>
      <c r="I14" s="5"/>
      <c r="J14" s="5"/>
      <c r="K14" s="5"/>
    </row>
    <row r="15" spans="1:11" x14ac:dyDescent="0.2">
      <c r="A15" s="25"/>
      <c r="B15" s="2"/>
      <c r="C15" s="2"/>
      <c r="D15" s="26">
        <f>SUM(1/H15)</f>
        <v>0.49999999999999989</v>
      </c>
      <c r="E15" s="18"/>
      <c r="F15" s="10"/>
      <c r="G15" s="10"/>
      <c r="H15" s="10">
        <f>SUM(H13:H14)</f>
        <v>2.0000000000000004</v>
      </c>
      <c r="I15" s="5"/>
      <c r="J15" s="5"/>
      <c r="K15" s="5"/>
    </row>
    <row r="16" spans="1:11" x14ac:dyDescent="0.2">
      <c r="A16" s="27" t="s">
        <v>13</v>
      </c>
      <c r="B16" s="28">
        <f>IF(B14=0,0,(SUM(ATAN(B13/B14)*(180/PI()))))</f>
        <v>45</v>
      </c>
      <c r="C16" s="28">
        <f>IF(C14=0,0,(SUM(ATAN(C13/C14)*(180/PI()))))</f>
        <v>45</v>
      </c>
      <c r="D16" s="7"/>
      <c r="E16" s="17"/>
      <c r="F16" s="7"/>
      <c r="G16" s="17"/>
      <c r="H16" s="17"/>
      <c r="I16" s="5"/>
      <c r="J16" s="5"/>
      <c r="K16" s="5"/>
    </row>
    <row r="17" spans="1:11" x14ac:dyDescent="0.2">
      <c r="A17" s="4"/>
      <c r="B17" s="7"/>
      <c r="C17" s="7"/>
      <c r="D17" s="7"/>
      <c r="E17" s="17"/>
      <c r="F17" s="7"/>
      <c r="G17" s="7"/>
      <c r="H17" s="7"/>
      <c r="I17" s="2"/>
      <c r="J17" s="5"/>
      <c r="K17" s="5"/>
    </row>
    <row r="18" spans="1:11" ht="26.25" x14ac:dyDescent="0.4">
      <c r="A18" s="13" t="s">
        <v>6</v>
      </c>
      <c r="B18" s="29">
        <f>IF(H15=0,0,(SUM(ATAN(SQRT(D15)))*180/PI()))</f>
        <v>35.264389682754654</v>
      </c>
      <c r="C18" s="30" t="s">
        <v>7</v>
      </c>
      <c r="D18" s="7"/>
      <c r="E18" s="7"/>
      <c r="F18" s="7"/>
      <c r="G18" s="31"/>
      <c r="H18" s="7"/>
      <c r="I18" s="2"/>
      <c r="J18" s="5"/>
      <c r="K18" s="5"/>
    </row>
  </sheetData>
  <sheetProtection algorithmName="SHA-512" hashValue="Hj+rURp0FfxwU2fW9+4IUfn8oMsLdW+TJkD5jlhcGw21achKWCwMhjwfvHfndW+s64lqC+CwS/nTe5Vk/J8YPA==" saltValue="uX3VBLBUt/+OKA76hcXn/A==" spinCount="100000" sheet="1" selectLockedCells="1"/>
  <mergeCells count="3">
    <mergeCell ref="G1:I1"/>
    <mergeCell ref="G2:I2"/>
    <mergeCell ref="G3:I5"/>
  </mergeCells>
  <hyperlinks>
    <hyperlink ref="G2" r:id="rId1" xr:uid="{00000000-0004-0000-0000-000000000000}"/>
  </hyperlink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2"/>
  <headerFooter alignWithMargins="0">
    <oddHeader>&amp;C&amp;"Times New Roman,Regular"&amp;12&amp;A</oddHeader>
    <oddFooter>&amp;C&amp;"Times New Roman,Regular"&amp;12Page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11.5703125" defaultRowHeight="12.75" x14ac:dyDescent="0.2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Roden</dc:creator>
  <cp:lastModifiedBy>Kevin Roden</cp:lastModifiedBy>
  <dcterms:created xsi:type="dcterms:W3CDTF">2016-02-01T21:10:41Z</dcterms:created>
  <dcterms:modified xsi:type="dcterms:W3CDTF">2020-06-10T02:13:03Z</dcterms:modified>
</cp:coreProperties>
</file>